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13_ncr:1_{B03F28B1-A366-44A8-B52F-6704B7B5E53A}" xr6:coauthVersionLast="47" xr6:coauthVersionMax="47" xr10:uidLastSave="{00000000-0000-0000-0000-000000000000}"/>
  <bookViews>
    <workbookView xWindow="1560" yWindow="975" windowWidth="19425" windowHeight="15225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E12" i="2" l="1"/>
  <c r="C3" i="2"/>
  <c r="B3" i="2"/>
  <c r="D3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<sst xmlns="http://schemas.openxmlformats.org/spreadsheetml/2006/main" count="27" uniqueCount="27">
  <si>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</si>
  <si>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</si>
  <si>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</si>
  <si>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</si>
  <si>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</si>
  <si>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</si>
  <si>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</si>
  <si>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</si>
  <si>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</si>
  <si>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</si>
  <si>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</si>
  <si>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</si>
  <si>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</si>
  <si>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</si>
  <si>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</si>
  <si>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</si>
  <si>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</si>
  <si>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</si>
  <si>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</si>
  <si>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</si>
  <si>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</si>
  <si>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</si>
  <si>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</si>
  <si>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</si>
  <si>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</si>
  <si>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</si>
  <si>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Salamanca para las Mujeres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</si>
</sst>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B27" sqref="B2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3.5" customHeight="1" x14ac:dyDescent="0.2">
      <c r="A3" s="4" t="s">
        <v>0</v>
      </c>
      <c r="B3" s="10">
        <f>B4+B12</f>
        <v>2331592.46</v>
      </c>
      <c r="C3" s="10">
        <f t="shared" ref="C3:F3" si="0">C4+C12</f>
        <v>7695754.3200000003</v>
      </c>
      <c r="D3" s="10">
        <f t="shared" si="0"/>
        <v>7923019.6500000004</v>
      </c>
      <c r="E3" s="10">
        <f t="shared" si="0"/>
        <v>2104327.13</v>
      </c>
      <c r="F3" s="10">
        <f t="shared" si="0"/>
        <v>-227265.33000000007</v>
      </c>
    </row>
    <row r="4" spans="1:6" ht="13.5" customHeight="1" x14ac:dyDescent="0.2">
      <c r="A4" s="5" t="s">
        <v>4</v>
      </c>
      <c r="B4" s="10">
        <f>SUM(B5:B11)</f>
        <v>2100610.9500000002</v>
      </c>
      <c r="C4" s="10">
        <f>SUM(C5:C11)</f>
        <v>7648542.3200000003</v>
      </c>
      <c r="D4" s="10">
        <f>SUM(D5:D11)</f>
        <v>7899413.6500000004</v>
      </c>
      <c r="E4" s="10">
        <f>SUM(E5:E11)</f>
        <v>1849739.62</v>
      </c>
      <c r="F4" s="10">
        <f>SUM(F5:F11)</f>
        <v>-250871.33000000007</v>
      </c>
    </row>
    <row r="5" spans="1:6" ht="13.5" customHeight="1" x14ac:dyDescent="0.2">
      <c r="A5" s="6" t="s">
        <v>5</v>
      </c>
      <c r="B5" s="11">
        <v>2100610.9500000002</v>
      </c>
      <c r="C5" s="11">
        <v>3968602.8</v>
      </c>
      <c r="D5" s="11">
        <v>4220349.13</v>
      </c>
      <c r="E5" s="11">
        <f>B5+C5-D5</f>
        <v>1848864.62</v>
      </c>
      <c r="F5" s="11">
        <f t="shared" ref="F5:F11" si="1">E5-B5</f>
        <v>-251746.33000000007</v>
      </c>
    </row>
    <row r="6" spans="1:6" ht="13.5" customHeight="1" x14ac:dyDescent="0.2">
      <c r="A6" s="6" t="s">
        <v>6</v>
      </c>
      <c r="B6" s="8">
        <v>0</v>
      </c>
      <c r="C6" s="11">
        <v>3679939.52</v>
      </c>
      <c r="D6" s="11">
        <v>3679064.52</v>
      </c>
      <c r="E6" s="11">
        <f t="shared" ref="E6:E11" si="2">B6+C6-D6</f>
        <v>875</v>
      </c>
      <c r="F6" s="11">
        <f t="shared" si="1"/>
        <v>875</v>
      </c>
    </row>
    <row r="7" spans="1:6" ht="13.5" customHeight="1" x14ac:dyDescent="0.2">
      <c r="A7" s="6" t="s">
        <v>7</v>
      </c>
      <c r="B7" s="8">
        <v>0</v>
      </c>
      <c r="C7" s="8">
        <v>0</v>
      </c>
      <c r="D7" s="8">
        <v>0</v>
      </c>
      <c r="E7" s="8">
        <f t="shared" si="2"/>
        <v>0</v>
      </c>
      <c r="F7" s="8">
        <f t="shared" si="1"/>
        <v>0</v>
      </c>
    </row>
    <row r="8" spans="1:6" ht="13.5" customHeight="1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ht="13.5" customHeight="1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ht="13.5" customHeight="1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ht="13.5" customHeight="1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ht="13.5" customHeight="1" x14ac:dyDescent="0.2">
      <c r="A12" s="5" t="s">
        <v>10</v>
      </c>
      <c r="B12" s="10">
        <f>SUM(B13:B21)</f>
        <v>230981.51</v>
      </c>
      <c r="C12" s="10">
        <f>SUM(C13:C21)</f>
        <v>47212</v>
      </c>
      <c r="D12" s="10">
        <f>SUM(D13:D21)</f>
        <v>23606</v>
      </c>
      <c r="E12" s="10">
        <f>SUM(E13:E21)</f>
        <v>254587.51</v>
      </c>
      <c r="F12" s="10">
        <f>SUM(F13:F21)</f>
        <v>23606</v>
      </c>
    </row>
    <row r="13" spans="1:6" ht="13.5" customHeight="1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ht="13.5" customHeight="1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ht="13.5" customHeight="1" x14ac:dyDescent="0.2">
      <c r="A15" s="6" t="s">
        <v>13</v>
      </c>
      <c r="B15" s="9">
        <v>0</v>
      </c>
      <c r="C15" s="9">
        <v>0</v>
      </c>
      <c r="D15" s="9">
        <v>0</v>
      </c>
      <c r="E15" s="9">
        <f t="shared" si="4"/>
        <v>0</v>
      </c>
      <c r="F15" s="9">
        <f t="shared" si="3"/>
        <v>0</v>
      </c>
    </row>
    <row r="16" spans="1:6" ht="13.5" customHeight="1" x14ac:dyDescent="0.2">
      <c r="A16" s="6" t="s">
        <v>14</v>
      </c>
      <c r="B16" s="11">
        <v>715053.91</v>
      </c>
      <c r="C16" s="11">
        <v>47212</v>
      </c>
      <c r="D16" s="11">
        <v>23606</v>
      </c>
      <c r="E16" s="11">
        <f t="shared" si="4"/>
        <v>738659.91</v>
      </c>
      <c r="F16" s="11">
        <f t="shared" si="3"/>
        <v>23606</v>
      </c>
    </row>
    <row r="17" spans="1:6" ht="13.5" customHeight="1" x14ac:dyDescent="0.2">
      <c r="A17" s="6" t="s">
        <v>15</v>
      </c>
      <c r="B17" s="11">
        <v>25212</v>
      </c>
      <c r="C17" s="8">
        <v>0</v>
      </c>
      <c r="D17" s="8">
        <v>0</v>
      </c>
      <c r="E17" s="11">
        <f t="shared" si="4"/>
        <v>25212</v>
      </c>
      <c r="F17" s="8">
        <f t="shared" si="3"/>
        <v>0</v>
      </c>
    </row>
    <row r="18" spans="1:6" ht="13.5" customHeight="1" x14ac:dyDescent="0.2">
      <c r="A18" s="6" t="s">
        <v>16</v>
      </c>
      <c r="B18" s="11">
        <v>-509284.4</v>
      </c>
      <c r="C18" s="8">
        <v>0</v>
      </c>
      <c r="D18" s="8">
        <v>0</v>
      </c>
      <c r="E18" s="11">
        <f t="shared" si="4"/>
        <v>-509284.4</v>
      </c>
      <c r="F18" s="8">
        <f t="shared" si="3"/>
        <v>0</v>
      </c>
    </row>
    <row r="19" spans="1:6" ht="13.5" customHeight="1" x14ac:dyDescent="0.2">
      <c r="A19" s="6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ht="13.5" customHeight="1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ht="13.5" customHeight="1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2025-10-06T16:28:38Z</cp:lastPrinted>
  <dcterms:created xsi:type="dcterms:W3CDTF">2014-02-09T04:04:15Z</dcterms:created>
  <dcterms:modified xsi:type="dcterms:W3CDTF">2025-10-06T16:28:39Z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